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9690" windowHeight="4050" activeTab="0"/>
  </bookViews>
  <sheets>
    <sheet name="1а" sheetId="1" r:id="rId1"/>
  </sheets>
  <definedNames/>
  <calcPr fullCalcOnLoad="1"/>
</workbook>
</file>

<file path=xl/sharedStrings.xml><?xml version="1.0" encoding="utf-8"?>
<sst xmlns="http://schemas.openxmlformats.org/spreadsheetml/2006/main" count="156" uniqueCount="62">
  <si>
    <t>итого</t>
  </si>
  <si>
    <t>мес-ц</t>
  </si>
  <si>
    <t>электротехн.</t>
  </si>
  <si>
    <t>общеремонтные</t>
  </si>
  <si>
    <t xml:space="preserve">итого </t>
  </si>
  <si>
    <t>руб.</t>
  </si>
  <si>
    <t>рубл.</t>
  </si>
  <si>
    <t>вода. Стоки</t>
  </si>
  <si>
    <t xml:space="preserve">Объемы работ по текущему ремонту </t>
  </si>
  <si>
    <t xml:space="preserve">отопление </t>
  </si>
  <si>
    <t xml:space="preserve">ОТЧЕТ </t>
  </si>
  <si>
    <t xml:space="preserve">о результатах работы по управлению общим имуществом </t>
  </si>
  <si>
    <t>исходные данные:</t>
  </si>
  <si>
    <t xml:space="preserve">год постройки </t>
  </si>
  <si>
    <t>количество этажей</t>
  </si>
  <si>
    <t>количество подъездов</t>
  </si>
  <si>
    <t>площадь подвала, м2</t>
  </si>
  <si>
    <t>материал стен</t>
  </si>
  <si>
    <t>кирпич</t>
  </si>
  <si>
    <t>количество квартир</t>
  </si>
  <si>
    <t>число жителей</t>
  </si>
  <si>
    <t>площадь квартир, м2</t>
  </si>
  <si>
    <t>Строительный объем, м3</t>
  </si>
  <si>
    <t>Благоустройство:</t>
  </si>
  <si>
    <t>центральное отопление</t>
  </si>
  <si>
    <t xml:space="preserve">электроснабжение </t>
  </si>
  <si>
    <t>холодное водоснабжение</t>
  </si>
  <si>
    <t xml:space="preserve">канализация </t>
  </si>
  <si>
    <t>дымоудаление</t>
  </si>
  <si>
    <t>горячее водоснабжение</t>
  </si>
  <si>
    <t>рублей</t>
  </si>
  <si>
    <t>услуги</t>
  </si>
  <si>
    <t xml:space="preserve">сальдо на </t>
  </si>
  <si>
    <t>начислено</t>
  </si>
  <si>
    <t>оплачено</t>
  </si>
  <si>
    <t>задол- сть</t>
  </si>
  <si>
    <t>объем</t>
  </si>
  <si>
    <t>населению</t>
  </si>
  <si>
    <t>населением</t>
  </si>
  <si>
    <t>населения</t>
  </si>
  <si>
    <t>предоставл.</t>
  </si>
  <si>
    <t>работ, услуг</t>
  </si>
  <si>
    <t>5=2+3-4</t>
  </si>
  <si>
    <t>7=6-4</t>
  </si>
  <si>
    <t>техническое обслуживание</t>
  </si>
  <si>
    <t>текущий ремонт</t>
  </si>
  <si>
    <t>вывоз тбо</t>
  </si>
  <si>
    <t>уборка л.клеток</t>
  </si>
  <si>
    <t>многоквартирного дома по адресу: ул.Заводская   д.1а</t>
  </si>
  <si>
    <t>01.01.2016г.</t>
  </si>
  <si>
    <t>снег</t>
  </si>
  <si>
    <t>за  2016 год.</t>
  </si>
  <si>
    <t>2016г.</t>
  </si>
  <si>
    <t>двери</t>
  </si>
  <si>
    <t>2015г.</t>
  </si>
  <si>
    <t>запорная</t>
  </si>
  <si>
    <t>подвал</t>
  </si>
  <si>
    <t>газ.тр.</t>
  </si>
  <si>
    <t>урны</t>
  </si>
  <si>
    <t>подъезд</t>
  </si>
  <si>
    <t>недоал.</t>
  </si>
  <si>
    <t>за 2015- 2016 год.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</si>
</sst>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_-* #,##0.0_р_._-;\-* #,##0.0_р_._-;_-* &quot;-&quot;??_р_._-;_-@_-"/>
    <numFmt numFmtId="170" formatCode="_-* #,##0_р_._-;\-* #,##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Border="1" applyAlignment="1">
      <alignment horizontal="center"/>
    </xf>
    <xf numFmtId="1" fontId="0" fillId="0" borderId="17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0"/>
  <sheetViews>
    <sheetView tabSelected="1" zoomScalePageLayoutView="0" workbookViewId="0" topLeftCell="A89">
      <selection activeCell="G106" sqref="G106"/>
    </sheetView>
  </sheetViews>
  <sheetFormatPr defaultColWidth="9.00390625" defaultRowHeight="12.75"/>
  <cols>
    <col min="1" max="1" width="5.75390625" style="0" customWidth="1"/>
    <col min="11" max="11" width="8.125" style="0" customWidth="1"/>
    <col min="12" max="12" width="8.00390625" style="0" customWidth="1"/>
  </cols>
  <sheetData>
    <row r="2" ht="12.75">
      <c r="F2" t="s">
        <v>10</v>
      </c>
    </row>
    <row r="3" ht="12.75">
      <c r="C3" t="s">
        <v>11</v>
      </c>
    </row>
    <row r="4" ht="12.75">
      <c r="C4" t="s">
        <v>48</v>
      </c>
    </row>
    <row r="5" ht="12.75">
      <c r="C5" t="s">
        <v>51</v>
      </c>
    </row>
    <row r="6" ht="12.75">
      <c r="B6" t="s">
        <v>12</v>
      </c>
    </row>
    <row r="7" spans="2:8" ht="12.75">
      <c r="B7" t="s">
        <v>13</v>
      </c>
      <c r="H7">
        <v>1990</v>
      </c>
    </row>
    <row r="8" spans="2:8" ht="12.75">
      <c r="B8" t="s">
        <v>14</v>
      </c>
      <c r="H8">
        <v>3</v>
      </c>
    </row>
    <row r="9" spans="2:8" ht="12.75">
      <c r="B9" t="s">
        <v>15</v>
      </c>
      <c r="H9">
        <v>2</v>
      </c>
    </row>
    <row r="10" spans="2:8" ht="12.75">
      <c r="B10" t="s">
        <v>16</v>
      </c>
      <c r="H10">
        <v>475.7</v>
      </c>
    </row>
    <row r="11" spans="2:8" ht="12.75">
      <c r="B11" t="s">
        <v>17</v>
      </c>
      <c r="H11" t="s">
        <v>18</v>
      </c>
    </row>
    <row r="12" spans="2:8" ht="12.75">
      <c r="B12" t="s">
        <v>19</v>
      </c>
      <c r="H12">
        <v>24</v>
      </c>
    </row>
    <row r="13" spans="2:8" ht="12.75">
      <c r="B13" t="s">
        <v>20</v>
      </c>
      <c r="H13">
        <v>56</v>
      </c>
    </row>
    <row r="14" spans="2:8" ht="12.75">
      <c r="B14" t="s">
        <v>21</v>
      </c>
      <c r="H14">
        <v>1307</v>
      </c>
    </row>
    <row r="15" spans="2:8" ht="12.75">
      <c r="B15" t="s">
        <v>22</v>
      </c>
      <c r="H15">
        <v>3654</v>
      </c>
    </row>
    <row r="16" ht="12.75">
      <c r="B16" t="s">
        <v>23</v>
      </c>
    </row>
    <row r="17" ht="12.75">
      <c r="E17" t="s">
        <v>24</v>
      </c>
    </row>
    <row r="18" ht="12.75">
      <c r="E18" t="s">
        <v>25</v>
      </c>
    </row>
    <row r="19" ht="12.75">
      <c r="E19" t="s">
        <v>26</v>
      </c>
    </row>
    <row r="20" ht="12.75">
      <c r="E20" t="s">
        <v>27</v>
      </c>
    </row>
    <row r="21" ht="12.75">
      <c r="E21" t="s">
        <v>28</v>
      </c>
    </row>
    <row r="22" ht="12.75">
      <c r="E22" t="s">
        <v>29</v>
      </c>
    </row>
    <row r="23" ht="12.75">
      <c r="I23" t="s">
        <v>30</v>
      </c>
    </row>
    <row r="24" spans="2:11" ht="12.75">
      <c r="B24" s="31" t="s">
        <v>31</v>
      </c>
      <c r="C24" s="32"/>
      <c r="D24" s="33"/>
      <c r="E24" s="20" t="s">
        <v>32</v>
      </c>
      <c r="F24" s="13" t="s">
        <v>33</v>
      </c>
      <c r="G24" s="20" t="s">
        <v>34</v>
      </c>
      <c r="H24" s="13" t="s">
        <v>35</v>
      </c>
      <c r="I24" s="20" t="s">
        <v>36</v>
      </c>
      <c r="J24" s="14" t="s">
        <v>60</v>
      </c>
      <c r="K24" s="29"/>
    </row>
    <row r="25" spans="2:11" ht="12.75">
      <c r="B25" s="34"/>
      <c r="C25" s="35"/>
      <c r="D25" s="36"/>
      <c r="E25" s="21" t="s">
        <v>49</v>
      </c>
      <c r="F25" s="16" t="s">
        <v>37</v>
      </c>
      <c r="G25" s="21" t="s">
        <v>38</v>
      </c>
      <c r="H25" s="16" t="s">
        <v>39</v>
      </c>
      <c r="I25" s="21" t="s">
        <v>40</v>
      </c>
      <c r="J25" s="17"/>
      <c r="K25" s="29"/>
    </row>
    <row r="26" spans="2:10" ht="12.75">
      <c r="B26" s="37"/>
      <c r="C26" s="38"/>
      <c r="D26" s="39"/>
      <c r="E26" s="22"/>
      <c r="F26" s="18"/>
      <c r="G26" s="22"/>
      <c r="H26" s="18"/>
      <c r="I26" s="22" t="s">
        <v>41</v>
      </c>
      <c r="J26" s="19" t="s">
        <v>5</v>
      </c>
    </row>
    <row r="27" spans="2:10" ht="12.75">
      <c r="B27" s="6">
        <v>1</v>
      </c>
      <c r="C27" s="7"/>
      <c r="D27" s="7"/>
      <c r="E27" s="1">
        <v>2</v>
      </c>
      <c r="F27" s="7">
        <v>3</v>
      </c>
      <c r="G27" s="1">
        <v>4</v>
      </c>
      <c r="H27" s="7" t="s">
        <v>42</v>
      </c>
      <c r="I27" s="1">
        <v>6</v>
      </c>
      <c r="J27" s="8" t="s">
        <v>43</v>
      </c>
    </row>
    <row r="28" spans="2:10" ht="12.75">
      <c r="B28" s="15" t="s">
        <v>44</v>
      </c>
      <c r="C28" s="3"/>
      <c r="D28" s="3"/>
      <c r="E28" s="9">
        <v>7420</v>
      </c>
      <c r="F28" s="9">
        <v>52495</v>
      </c>
      <c r="G28" s="3">
        <v>49963</v>
      </c>
      <c r="H28" s="11">
        <f>E28+F28-G28</f>
        <v>9952</v>
      </c>
      <c r="I28" s="26">
        <f>F28</f>
        <v>52495</v>
      </c>
      <c r="J28" s="4">
        <f>I28-G28</f>
        <v>2532</v>
      </c>
    </row>
    <row r="29" spans="2:10" ht="12.75">
      <c r="B29" s="6" t="s">
        <v>45</v>
      </c>
      <c r="C29" s="7"/>
      <c r="D29" s="7"/>
      <c r="E29" s="1">
        <v>6677</v>
      </c>
      <c r="F29" s="1">
        <v>47010</v>
      </c>
      <c r="G29" s="7">
        <v>44697</v>
      </c>
      <c r="H29" s="1">
        <f>E29+F29-G29</f>
        <v>8990</v>
      </c>
      <c r="I29" s="27">
        <v>19709</v>
      </c>
      <c r="J29" s="8">
        <f>I29-G29</f>
        <v>-24988</v>
      </c>
    </row>
    <row r="30" spans="2:10" ht="12.75">
      <c r="B30" s="15" t="s">
        <v>46</v>
      </c>
      <c r="C30" s="3"/>
      <c r="D30" s="3"/>
      <c r="E30" s="9">
        <v>2705</v>
      </c>
      <c r="F30" s="9">
        <v>16176</v>
      </c>
      <c r="G30" s="23">
        <v>14810</v>
      </c>
      <c r="H30" s="9">
        <f>E30+F30-G30</f>
        <v>4071</v>
      </c>
      <c r="I30" s="26">
        <f>F30</f>
        <v>16176</v>
      </c>
      <c r="J30" s="4">
        <f>I30-G30</f>
        <v>1366</v>
      </c>
    </row>
    <row r="31" spans="2:10" ht="12.75">
      <c r="B31" s="6" t="s">
        <v>47</v>
      </c>
      <c r="C31" s="7"/>
      <c r="D31" s="7"/>
      <c r="E31" s="1">
        <v>2491</v>
      </c>
      <c r="F31" s="1">
        <v>17550</v>
      </c>
      <c r="G31" s="7">
        <v>16602</v>
      </c>
      <c r="H31" s="1">
        <f>E31+F31-G31</f>
        <v>3439</v>
      </c>
      <c r="I31" s="27">
        <f>F31</f>
        <v>17550</v>
      </c>
      <c r="J31" s="8">
        <f>I31-G31</f>
        <v>948</v>
      </c>
    </row>
    <row r="32" spans="2:10" ht="12.75">
      <c r="B32" s="15"/>
      <c r="C32" s="3"/>
      <c r="D32" s="3"/>
      <c r="E32" s="9"/>
      <c r="F32" s="24"/>
      <c r="G32" s="9"/>
      <c r="H32" s="30"/>
      <c r="I32" s="26"/>
      <c r="J32" s="4"/>
    </row>
    <row r="33" spans="2:11" ht="12.75">
      <c r="B33" s="6" t="s">
        <v>0</v>
      </c>
      <c r="C33" s="7"/>
      <c r="D33" s="7"/>
      <c r="E33" s="1">
        <f>SUM(E28:E32)</f>
        <v>19293</v>
      </c>
      <c r="F33" s="7">
        <f>SUM(F28:F32)</f>
        <v>133231</v>
      </c>
      <c r="G33" s="1">
        <f>SUM(G28:G32)</f>
        <v>126072</v>
      </c>
      <c r="H33" s="7">
        <f>SUM(H28:H32)</f>
        <v>26452</v>
      </c>
      <c r="I33" s="27">
        <f>SUM(I28:I32)</f>
        <v>105930</v>
      </c>
      <c r="J33" s="8">
        <f>I33-G33</f>
        <v>-20142</v>
      </c>
      <c r="K33" s="28"/>
    </row>
    <row r="34" spans="1:6" ht="12.75">
      <c r="A34" s="43"/>
      <c r="B34" s="43"/>
      <c r="C34" s="43"/>
      <c r="D34" s="43"/>
      <c r="E34" s="43"/>
      <c r="F34" s="12"/>
    </row>
    <row r="35" ht="12.75">
      <c r="B35" t="s">
        <v>8</v>
      </c>
    </row>
    <row r="36" spans="3:12" ht="12.75">
      <c r="C36" t="s">
        <v>52</v>
      </c>
      <c r="K36" s="35"/>
      <c r="L36" s="35"/>
    </row>
    <row r="37" spans="1:12" ht="12.75">
      <c r="A37" s="11" t="s">
        <v>1</v>
      </c>
      <c r="B37" s="40" t="s">
        <v>2</v>
      </c>
      <c r="C37" s="41"/>
      <c r="D37" s="40" t="s">
        <v>7</v>
      </c>
      <c r="E37" s="41"/>
      <c r="F37" s="42" t="s">
        <v>9</v>
      </c>
      <c r="G37" s="41"/>
      <c r="H37" s="40" t="s">
        <v>3</v>
      </c>
      <c r="I37" s="41"/>
      <c r="J37" s="25" t="s">
        <v>4</v>
      </c>
      <c r="K37" s="3"/>
      <c r="L37" s="3"/>
    </row>
    <row r="38" spans="1:12" ht="12.75">
      <c r="A38" s="10"/>
      <c r="B38" s="5"/>
      <c r="C38" s="1" t="s">
        <v>5</v>
      </c>
      <c r="D38" s="5"/>
      <c r="E38" s="1" t="s">
        <v>5</v>
      </c>
      <c r="F38" s="5"/>
      <c r="G38" s="1" t="s">
        <v>5</v>
      </c>
      <c r="H38" s="5"/>
      <c r="I38" s="1" t="s">
        <v>5</v>
      </c>
      <c r="J38" s="10" t="s">
        <v>6</v>
      </c>
      <c r="K38" s="3"/>
      <c r="L38" s="3"/>
    </row>
    <row r="39" spans="1:12" ht="12.75">
      <c r="A39" s="9">
        <v>2</v>
      </c>
      <c r="B39" s="3"/>
      <c r="C39" s="9"/>
      <c r="D39" s="3"/>
      <c r="E39" s="9"/>
      <c r="F39" s="3"/>
      <c r="G39" s="9"/>
      <c r="H39" s="3" t="s">
        <v>50</v>
      </c>
      <c r="I39" s="9">
        <v>584</v>
      </c>
      <c r="J39" s="9"/>
      <c r="K39" s="3"/>
      <c r="L39" s="3"/>
    </row>
    <row r="40" spans="1:12" ht="12.75">
      <c r="A40" s="1">
        <v>3</v>
      </c>
      <c r="B40" s="7"/>
      <c r="C40" s="1"/>
      <c r="D40" s="7"/>
      <c r="E40" s="1"/>
      <c r="F40" s="7"/>
      <c r="G40" s="1"/>
      <c r="H40" s="7" t="s">
        <v>50</v>
      </c>
      <c r="I40" s="1">
        <v>1752</v>
      </c>
      <c r="J40" s="1"/>
      <c r="K40" s="3"/>
      <c r="L40" s="3"/>
    </row>
    <row r="41" spans="1:12" ht="12.75">
      <c r="A41" s="9">
        <v>5</v>
      </c>
      <c r="B41" s="3"/>
      <c r="C41" s="9"/>
      <c r="D41" s="3"/>
      <c r="E41" s="9"/>
      <c r="F41" s="3"/>
      <c r="G41" s="9"/>
      <c r="H41" s="3" t="s">
        <v>57</v>
      </c>
      <c r="I41" s="9">
        <v>1430</v>
      </c>
      <c r="J41" s="9"/>
      <c r="K41" s="3"/>
      <c r="L41" s="3"/>
    </row>
    <row r="42" spans="1:12" ht="12.75">
      <c r="A42" s="1">
        <v>6</v>
      </c>
      <c r="B42" s="7"/>
      <c r="C42" s="1"/>
      <c r="D42" s="7"/>
      <c r="E42" s="1"/>
      <c r="F42" s="7"/>
      <c r="G42" s="1"/>
      <c r="H42" s="7" t="s">
        <v>58</v>
      </c>
      <c r="I42" s="1">
        <v>3919</v>
      </c>
      <c r="J42" s="1"/>
      <c r="K42" s="3"/>
      <c r="L42" s="3"/>
    </row>
    <row r="43" spans="1:12" ht="12.75">
      <c r="A43" s="11">
        <v>9</v>
      </c>
      <c r="B43" s="2"/>
      <c r="C43" s="11"/>
      <c r="D43" s="2"/>
      <c r="E43" s="11"/>
      <c r="F43" s="2"/>
      <c r="G43" s="11"/>
      <c r="H43" s="2" t="s">
        <v>53</v>
      </c>
      <c r="I43" s="11">
        <v>7091</v>
      </c>
      <c r="J43" s="11"/>
      <c r="K43" s="3"/>
      <c r="L43" s="3"/>
    </row>
    <row r="44" spans="1:12" ht="12.75">
      <c r="A44" s="11">
        <v>10</v>
      </c>
      <c r="B44" s="2"/>
      <c r="C44" s="11"/>
      <c r="D44" s="2"/>
      <c r="E44" s="11"/>
      <c r="F44" s="2"/>
      <c r="G44" s="11"/>
      <c r="H44" s="2" t="s">
        <v>59</v>
      </c>
      <c r="I44" s="11">
        <v>1729</v>
      </c>
      <c r="J44" s="11"/>
      <c r="K44" s="3"/>
      <c r="L44" s="3"/>
    </row>
    <row r="45" spans="1:12" ht="12.75">
      <c r="A45" s="11">
        <v>12</v>
      </c>
      <c r="B45" s="2"/>
      <c r="C45" s="11"/>
      <c r="D45" s="2"/>
      <c r="E45" s="11"/>
      <c r="F45" s="2"/>
      <c r="G45" s="11"/>
      <c r="H45" s="2" t="s">
        <v>56</v>
      </c>
      <c r="I45" s="11">
        <v>3204</v>
      </c>
      <c r="J45" s="11"/>
      <c r="K45" s="3"/>
      <c r="L45" s="3"/>
    </row>
    <row r="46" spans="1:12" ht="12.75">
      <c r="A46" s="1"/>
      <c r="B46" s="7"/>
      <c r="C46" s="1">
        <f>SUM(C39:C43)</f>
        <v>0</v>
      </c>
      <c r="D46" s="7"/>
      <c r="E46" s="1"/>
      <c r="F46" s="7"/>
      <c r="G46" s="1">
        <f>SUM(G39:G43)</f>
        <v>0</v>
      </c>
      <c r="H46" s="7"/>
      <c r="I46" s="1">
        <f>SUM(I39:I45)</f>
        <v>19709</v>
      </c>
      <c r="J46" s="1">
        <f>C46+G46+I46</f>
        <v>19709</v>
      </c>
      <c r="K46" s="23"/>
      <c r="L46" s="23"/>
    </row>
    <row r="48" ht="12.75">
      <c r="C48" t="s">
        <v>54</v>
      </c>
    </row>
    <row r="49" spans="1:10" ht="12.75">
      <c r="A49" s="11" t="s">
        <v>1</v>
      </c>
      <c r="B49" s="40" t="s">
        <v>2</v>
      </c>
      <c r="C49" s="41"/>
      <c r="D49" s="40" t="s">
        <v>7</v>
      </c>
      <c r="E49" s="41"/>
      <c r="F49" s="42" t="s">
        <v>9</v>
      </c>
      <c r="G49" s="41"/>
      <c r="H49" s="40" t="s">
        <v>3</v>
      </c>
      <c r="I49" s="41"/>
      <c r="J49" s="25" t="s">
        <v>4</v>
      </c>
    </row>
    <row r="50" spans="1:10" ht="12.75">
      <c r="A50" s="10"/>
      <c r="B50" s="5"/>
      <c r="C50" s="1" t="s">
        <v>5</v>
      </c>
      <c r="D50" s="5"/>
      <c r="E50" s="1" t="s">
        <v>5</v>
      </c>
      <c r="F50" s="5"/>
      <c r="G50" s="1" t="s">
        <v>5</v>
      </c>
      <c r="H50" s="5"/>
      <c r="I50" s="1" t="s">
        <v>5</v>
      </c>
      <c r="J50" s="10" t="s">
        <v>6</v>
      </c>
    </row>
    <row r="51" spans="1:10" ht="12.75">
      <c r="A51" s="9">
        <v>9</v>
      </c>
      <c r="B51" s="3"/>
      <c r="C51" s="9">
        <v>2620</v>
      </c>
      <c r="D51" s="3"/>
      <c r="E51" s="9"/>
      <c r="F51" s="3" t="s">
        <v>55</v>
      </c>
      <c r="G51" s="9">
        <v>8488</v>
      </c>
      <c r="H51" s="3"/>
      <c r="I51" s="9"/>
      <c r="J51" s="9"/>
    </row>
    <row r="52" spans="1:10" ht="12.75">
      <c r="A52" s="1">
        <v>10</v>
      </c>
      <c r="B52" s="7"/>
      <c r="C52" s="1"/>
      <c r="D52" s="7"/>
      <c r="E52" s="1"/>
      <c r="F52" s="7"/>
      <c r="G52" s="1"/>
      <c r="H52" s="7" t="s">
        <v>56</v>
      </c>
      <c r="I52" s="1">
        <v>5344</v>
      </c>
      <c r="J52" s="1"/>
    </row>
    <row r="53" spans="1:10" ht="12.75">
      <c r="A53" s="9"/>
      <c r="B53" s="3"/>
      <c r="C53" s="9"/>
      <c r="D53" s="3"/>
      <c r="E53" s="9"/>
      <c r="F53" s="3"/>
      <c r="G53" s="9"/>
      <c r="H53" s="3"/>
      <c r="I53" s="9"/>
      <c r="J53" s="9"/>
    </row>
    <row r="54" spans="1:10" ht="12.75">
      <c r="A54" s="1"/>
      <c r="B54" s="7"/>
      <c r="C54" s="1"/>
      <c r="D54" s="7"/>
      <c r="E54" s="1"/>
      <c r="F54" s="7"/>
      <c r="G54" s="1"/>
      <c r="H54" s="7"/>
      <c r="I54" s="1"/>
      <c r="J54" s="1"/>
    </row>
    <row r="55" spans="1:10" ht="12.75">
      <c r="A55" s="11"/>
      <c r="B55" s="2"/>
      <c r="C55" s="11"/>
      <c r="D55" s="2"/>
      <c r="E55" s="11"/>
      <c r="F55" s="2"/>
      <c r="G55" s="11"/>
      <c r="H55" s="2"/>
      <c r="I55" s="11"/>
      <c r="J55" s="11"/>
    </row>
    <row r="56" spans="1:10" ht="12.75">
      <c r="A56" s="1"/>
      <c r="B56" s="7"/>
      <c r="C56" s="1">
        <f>SUM(C51:C55)</f>
        <v>2620</v>
      </c>
      <c r="D56" s="7"/>
      <c r="E56" s="1">
        <f>SUM(E51:E55)</f>
        <v>0</v>
      </c>
      <c r="F56" s="7"/>
      <c r="G56" s="1">
        <f>SUM(G51:G55)</f>
        <v>8488</v>
      </c>
      <c r="H56" s="7"/>
      <c r="I56" s="1">
        <f>SUM(I51:I55)</f>
        <v>5344</v>
      </c>
      <c r="J56" s="1">
        <f>C56+G56+I56</f>
        <v>16452</v>
      </c>
    </row>
    <row r="58" ht="12.75">
      <c r="J58">
        <f>J46+J56</f>
        <v>36161</v>
      </c>
    </row>
    <row r="64" ht="12.75">
      <c r="F64" t="s">
        <v>10</v>
      </c>
    </row>
    <row r="65" ht="12.75">
      <c r="C65" t="s">
        <v>11</v>
      </c>
    </row>
    <row r="66" ht="12.75">
      <c r="C66" t="s">
        <v>48</v>
      </c>
    </row>
    <row r="67" ht="12.75">
      <c r="C67" t="s">
        <v>61</v>
      </c>
    </row>
    <row r="68" ht="12.75">
      <c r="B68" t="s">
        <v>12</v>
      </c>
    </row>
    <row r="69" spans="2:8" ht="12.75">
      <c r="B69" t="s">
        <v>13</v>
      </c>
      <c r="H69">
        <v>1990</v>
      </c>
    </row>
    <row r="70" spans="2:8" ht="12.75">
      <c r="B70" t="s">
        <v>14</v>
      </c>
      <c r="H70">
        <v>3</v>
      </c>
    </row>
    <row r="71" spans="2:8" ht="12.75">
      <c r="B71" t="s">
        <v>15</v>
      </c>
      <c r="H71">
        <v>2</v>
      </c>
    </row>
    <row r="72" spans="2:8" ht="12.75">
      <c r="B72" t="s">
        <v>16</v>
      </c>
      <c r="H72">
        <v>475.7</v>
      </c>
    </row>
    <row r="73" spans="2:8" ht="12.75">
      <c r="B73" t="s">
        <v>17</v>
      </c>
      <c r="H73" t="s">
        <v>18</v>
      </c>
    </row>
    <row r="74" spans="2:8" ht="12.75">
      <c r="B74" t="s">
        <v>19</v>
      </c>
      <c r="H74">
        <v>24</v>
      </c>
    </row>
    <row r="75" spans="2:8" ht="12.75">
      <c r="B75" t="s">
        <v>20</v>
      </c>
      <c r="H75">
        <v>56</v>
      </c>
    </row>
    <row r="76" spans="2:8" ht="12.75">
      <c r="B76" t="s">
        <v>21</v>
      </c>
      <c r="H76">
        <v>1307</v>
      </c>
    </row>
    <row r="77" spans="2:8" ht="12.75">
      <c r="B77" t="s">
        <v>22</v>
      </c>
      <c r="H77">
        <v>3654</v>
      </c>
    </row>
    <row r="78" ht="12.75">
      <c r="B78" t="s">
        <v>23</v>
      </c>
    </row>
    <row r="79" ht="12.75">
      <c r="E79" t="s">
        <v>24</v>
      </c>
    </row>
    <row r="80" ht="12.75">
      <c r="E80" t="s">
        <v>25</v>
      </c>
    </row>
    <row r="81" ht="12.75">
      <c r="E81" t="s">
        <v>26</v>
      </c>
    </row>
    <row r="82" ht="12.75">
      <c r="E82" t="s">
        <v>27</v>
      </c>
    </row>
    <row r="83" ht="12.75">
      <c r="E83" t="s">
        <v>28</v>
      </c>
    </row>
    <row r="84" ht="12.75">
      <c r="E84" t="s">
        <v>29</v>
      </c>
    </row>
    <row r="85" ht="12.75">
      <c r="I85" t="s">
        <v>30</v>
      </c>
    </row>
    <row r="86" spans="2:10" ht="12.75">
      <c r="B86" s="31" t="s">
        <v>31</v>
      </c>
      <c r="C86" s="32"/>
      <c r="D86" s="33"/>
      <c r="E86" s="20" t="s">
        <v>32</v>
      </c>
      <c r="F86" s="13" t="s">
        <v>33</v>
      </c>
      <c r="G86" s="20" t="s">
        <v>34</v>
      </c>
      <c r="H86" s="13" t="s">
        <v>35</v>
      </c>
      <c r="I86" s="20" t="s">
        <v>36</v>
      </c>
      <c r="J86" s="14" t="s">
        <v>60</v>
      </c>
    </row>
    <row r="87" spans="2:10" ht="12.75">
      <c r="B87" s="34"/>
      <c r="C87" s="35"/>
      <c r="D87" s="36"/>
      <c r="E87" s="21" t="s">
        <v>49</v>
      </c>
      <c r="F87" s="16" t="s">
        <v>37</v>
      </c>
      <c r="G87" s="21" t="s">
        <v>38</v>
      </c>
      <c r="H87" s="16" t="s">
        <v>39</v>
      </c>
      <c r="I87" s="21" t="s">
        <v>40</v>
      </c>
      <c r="J87" s="17"/>
    </row>
    <row r="88" spans="2:10" ht="12.75">
      <c r="B88" s="37"/>
      <c r="C88" s="38"/>
      <c r="D88" s="39"/>
      <c r="E88" s="22"/>
      <c r="F88" s="18"/>
      <c r="G88" s="22"/>
      <c r="H88" s="18"/>
      <c r="I88" s="22" t="s">
        <v>41</v>
      </c>
      <c r="J88" s="19" t="s">
        <v>5</v>
      </c>
    </row>
    <row r="89" spans="2:10" ht="12.75">
      <c r="B89" s="6">
        <v>1</v>
      </c>
      <c r="C89" s="7"/>
      <c r="D89" s="7"/>
      <c r="E89" s="1">
        <v>2</v>
      </c>
      <c r="F89" s="7">
        <v>3</v>
      </c>
      <c r="G89" s="1">
        <v>4</v>
      </c>
      <c r="H89" s="7" t="s">
        <v>42</v>
      </c>
      <c r="I89" s="1">
        <v>6</v>
      </c>
      <c r="J89" s="8" t="s">
        <v>43</v>
      </c>
    </row>
    <row r="90" spans="2:10" ht="12.75">
      <c r="B90" s="15" t="s">
        <v>44</v>
      </c>
      <c r="C90" s="3"/>
      <c r="D90" s="3"/>
      <c r="E90" s="9">
        <v>0</v>
      </c>
      <c r="F90" s="9">
        <v>83265</v>
      </c>
      <c r="G90" s="3">
        <v>75844</v>
      </c>
      <c r="H90" s="11">
        <f>E90+F90-G90</f>
        <v>7421</v>
      </c>
      <c r="I90" s="26">
        <f>F90</f>
        <v>83265</v>
      </c>
      <c r="J90" s="4">
        <f>I90-G90</f>
        <v>7421</v>
      </c>
    </row>
    <row r="91" spans="2:10" ht="12.75">
      <c r="B91" s="6" t="s">
        <v>45</v>
      </c>
      <c r="C91" s="7"/>
      <c r="D91" s="7"/>
      <c r="E91" s="1">
        <v>0</v>
      </c>
      <c r="F91" s="1">
        <v>74438</v>
      </c>
      <c r="G91" s="7">
        <v>67762</v>
      </c>
      <c r="H91" s="1">
        <f>E91+F91-G91</f>
        <v>6676</v>
      </c>
      <c r="I91" s="27">
        <v>36161</v>
      </c>
      <c r="J91" s="8">
        <f>I91-G91</f>
        <v>-31601</v>
      </c>
    </row>
    <row r="92" spans="2:10" ht="12.75">
      <c r="B92" s="15" t="s">
        <v>46</v>
      </c>
      <c r="C92" s="3"/>
      <c r="D92" s="3"/>
      <c r="E92" s="9">
        <v>0</v>
      </c>
      <c r="F92" s="9">
        <v>25134</v>
      </c>
      <c r="G92" s="23">
        <v>22427</v>
      </c>
      <c r="H92" s="9">
        <f>E92+F92-G92</f>
        <v>2707</v>
      </c>
      <c r="I92" s="26">
        <v>32867</v>
      </c>
      <c r="J92" s="4">
        <f>I92-G92</f>
        <v>10440</v>
      </c>
    </row>
    <row r="93" spans="2:10" ht="12.75">
      <c r="B93" s="6" t="s">
        <v>47</v>
      </c>
      <c r="C93" s="7"/>
      <c r="D93" s="7"/>
      <c r="E93" s="1">
        <v>0</v>
      </c>
      <c r="F93" s="1">
        <v>27789</v>
      </c>
      <c r="G93" s="7">
        <v>25299</v>
      </c>
      <c r="H93" s="1">
        <f>E93+F93-G93</f>
        <v>2490</v>
      </c>
      <c r="I93" s="27">
        <f>F93</f>
        <v>27789</v>
      </c>
      <c r="J93" s="8">
        <f>I93-G93</f>
        <v>2490</v>
      </c>
    </row>
    <row r="94" spans="2:10" ht="12.75">
      <c r="B94" s="15"/>
      <c r="C94" s="3"/>
      <c r="D94" s="3"/>
      <c r="E94" s="9"/>
      <c r="F94" s="24"/>
      <c r="G94" s="9"/>
      <c r="H94" s="30"/>
      <c r="I94" s="26"/>
      <c r="J94" s="4"/>
    </row>
    <row r="95" spans="2:10" ht="12.75">
      <c r="B95" s="6" t="s">
        <v>0</v>
      </c>
      <c r="C95" s="7"/>
      <c r="D95" s="7"/>
      <c r="E95" s="1">
        <f>SUM(E90:E94)</f>
        <v>0</v>
      </c>
      <c r="F95" s="7">
        <f>SUM(F90:F94)</f>
        <v>210626</v>
      </c>
      <c r="G95" s="1">
        <f>SUM(G90:G94)</f>
        <v>191332</v>
      </c>
      <c r="H95" s="7">
        <f>SUM(H90:H94)</f>
        <v>19294</v>
      </c>
      <c r="I95" s="27">
        <f>SUM(I90:I94)</f>
        <v>180082</v>
      </c>
      <c r="J95" s="8">
        <f>I95-G95</f>
        <v>-11250</v>
      </c>
    </row>
    <row r="96" spans="1:6" ht="12.75">
      <c r="A96" s="43"/>
      <c r="B96" s="43"/>
      <c r="C96" s="43"/>
      <c r="D96" s="43"/>
      <c r="E96" s="43"/>
      <c r="F96" s="12"/>
    </row>
    <row r="97" ht="12.75">
      <c r="B97" t="s">
        <v>8</v>
      </c>
    </row>
    <row r="98" ht="12.75">
      <c r="C98" t="s">
        <v>52</v>
      </c>
    </row>
    <row r="99" spans="1:10" ht="12.75">
      <c r="A99" s="11" t="s">
        <v>1</v>
      </c>
      <c r="B99" s="40" t="s">
        <v>2</v>
      </c>
      <c r="C99" s="41"/>
      <c r="D99" s="40" t="s">
        <v>7</v>
      </c>
      <c r="E99" s="41"/>
      <c r="F99" s="42" t="s">
        <v>9</v>
      </c>
      <c r="G99" s="41"/>
      <c r="H99" s="40" t="s">
        <v>3</v>
      </c>
      <c r="I99" s="41"/>
      <c r="J99" s="25" t="s">
        <v>4</v>
      </c>
    </row>
    <row r="100" spans="1:10" ht="12.75">
      <c r="A100" s="10"/>
      <c r="B100" s="5"/>
      <c r="C100" s="1" t="s">
        <v>5</v>
      </c>
      <c r="D100" s="5"/>
      <c r="E100" s="1" t="s">
        <v>5</v>
      </c>
      <c r="F100" s="5"/>
      <c r="G100" s="1" t="s">
        <v>5</v>
      </c>
      <c r="H100" s="5"/>
      <c r="I100" s="1" t="s">
        <v>5</v>
      </c>
      <c r="J100" s="10" t="s">
        <v>6</v>
      </c>
    </row>
    <row r="101" spans="1:10" ht="12.75">
      <c r="A101" s="9">
        <v>2</v>
      </c>
      <c r="B101" s="3"/>
      <c r="C101" s="9"/>
      <c r="D101" s="3"/>
      <c r="E101" s="9"/>
      <c r="F101" s="3"/>
      <c r="G101" s="9"/>
      <c r="H101" s="3" t="s">
        <v>50</v>
      </c>
      <c r="I101" s="9">
        <v>584</v>
      </c>
      <c r="J101" s="9"/>
    </row>
    <row r="102" spans="1:10" ht="12.75">
      <c r="A102" s="1">
        <v>3</v>
      </c>
      <c r="B102" s="7"/>
      <c r="C102" s="1"/>
      <c r="D102" s="7"/>
      <c r="E102" s="1"/>
      <c r="F102" s="7"/>
      <c r="G102" s="1"/>
      <c r="H102" s="7" t="s">
        <v>50</v>
      </c>
      <c r="I102" s="1">
        <v>1752</v>
      </c>
      <c r="J102" s="1"/>
    </row>
    <row r="103" spans="1:10" ht="12.75">
      <c r="A103" s="9">
        <v>5</v>
      </c>
      <c r="B103" s="3"/>
      <c r="C103" s="9"/>
      <c r="D103" s="3"/>
      <c r="E103" s="9"/>
      <c r="F103" s="3"/>
      <c r="G103" s="9"/>
      <c r="H103" s="3" t="s">
        <v>57</v>
      </c>
      <c r="I103" s="9">
        <v>1430</v>
      </c>
      <c r="J103" s="9"/>
    </row>
    <row r="104" spans="1:10" ht="12.75">
      <c r="A104" s="1">
        <v>6</v>
      </c>
      <c r="B104" s="7"/>
      <c r="C104" s="1"/>
      <c r="D104" s="7"/>
      <c r="E104" s="1"/>
      <c r="F104" s="7"/>
      <c r="G104" s="1"/>
      <c r="H104" s="7" t="s">
        <v>58</v>
      </c>
      <c r="I104" s="1">
        <v>3919</v>
      </c>
      <c r="J104" s="1"/>
    </row>
    <row r="105" spans="1:10" ht="12.75">
      <c r="A105" s="11">
        <v>9</v>
      </c>
      <c r="B105" s="2"/>
      <c r="C105" s="11"/>
      <c r="D105" s="2"/>
      <c r="E105" s="11"/>
      <c r="F105" s="2"/>
      <c r="G105" s="11"/>
      <c r="H105" s="2" t="s">
        <v>53</v>
      </c>
      <c r="I105" s="11">
        <v>7091</v>
      </c>
      <c r="J105" s="11"/>
    </row>
    <row r="106" spans="1:10" ht="12.75">
      <c r="A106" s="11">
        <v>10</v>
      </c>
      <c r="B106" s="2"/>
      <c r="C106" s="11"/>
      <c r="D106" s="2"/>
      <c r="E106" s="11"/>
      <c r="F106" s="2"/>
      <c r="G106" s="11"/>
      <c r="H106" s="2" t="s">
        <v>59</v>
      </c>
      <c r="I106" s="11">
        <v>1729</v>
      </c>
      <c r="J106" s="11"/>
    </row>
    <row r="107" spans="1:10" ht="12.75">
      <c r="A107" s="11">
        <v>12</v>
      </c>
      <c r="B107" s="2"/>
      <c r="C107" s="11"/>
      <c r="D107" s="2"/>
      <c r="E107" s="11"/>
      <c r="F107" s="2"/>
      <c r="G107" s="11"/>
      <c r="H107" s="2" t="s">
        <v>56</v>
      </c>
      <c r="I107" s="11">
        <v>3204</v>
      </c>
      <c r="J107" s="11"/>
    </row>
    <row r="108" spans="1:10" ht="12.75">
      <c r="A108" s="1"/>
      <c r="B108" s="7"/>
      <c r="C108" s="1">
        <f>SUM(C101:C105)</f>
        <v>0</v>
      </c>
      <c r="D108" s="7"/>
      <c r="E108" s="1"/>
      <c r="F108" s="7"/>
      <c r="G108" s="1">
        <f>SUM(G101:G105)</f>
        <v>0</v>
      </c>
      <c r="H108" s="7"/>
      <c r="I108" s="1">
        <f>SUM(I101:I107)</f>
        <v>19709</v>
      </c>
      <c r="J108" s="1">
        <f>C108+G108+I108</f>
        <v>19709</v>
      </c>
    </row>
    <row r="110" ht="12.75">
      <c r="C110" t="s">
        <v>54</v>
      </c>
    </row>
    <row r="111" spans="1:10" ht="12.75">
      <c r="A111" s="11" t="s">
        <v>1</v>
      </c>
      <c r="B111" s="40" t="s">
        <v>2</v>
      </c>
      <c r="C111" s="41"/>
      <c r="D111" s="40" t="s">
        <v>7</v>
      </c>
      <c r="E111" s="41"/>
      <c r="F111" s="42" t="s">
        <v>9</v>
      </c>
      <c r="G111" s="41"/>
      <c r="H111" s="40" t="s">
        <v>3</v>
      </c>
      <c r="I111" s="41"/>
      <c r="J111" s="25" t="s">
        <v>4</v>
      </c>
    </row>
    <row r="112" spans="1:10" ht="12.75">
      <c r="A112" s="10"/>
      <c r="B112" s="5"/>
      <c r="C112" s="1" t="s">
        <v>5</v>
      </c>
      <c r="D112" s="5"/>
      <c r="E112" s="1" t="s">
        <v>5</v>
      </c>
      <c r="F112" s="5"/>
      <c r="G112" s="1" t="s">
        <v>5</v>
      </c>
      <c r="H112" s="5"/>
      <c r="I112" s="1" t="s">
        <v>5</v>
      </c>
      <c r="J112" s="10" t="s">
        <v>6</v>
      </c>
    </row>
    <row r="113" spans="1:10" ht="12.75">
      <c r="A113" s="9">
        <v>9</v>
      </c>
      <c r="B113" s="3"/>
      <c r="C113" s="9">
        <v>2620</v>
      </c>
      <c r="D113" s="3"/>
      <c r="E113" s="9"/>
      <c r="F113" s="3" t="s">
        <v>55</v>
      </c>
      <c r="G113" s="9">
        <v>8488</v>
      </c>
      <c r="H113" s="3"/>
      <c r="I113" s="9"/>
      <c r="J113" s="9"/>
    </row>
    <row r="114" spans="1:10" ht="12.75">
      <c r="A114" s="1">
        <v>10</v>
      </c>
      <c r="B114" s="7"/>
      <c r="C114" s="1"/>
      <c r="D114" s="7"/>
      <c r="E114" s="1"/>
      <c r="F114" s="7"/>
      <c r="G114" s="1"/>
      <c r="H114" s="7" t="s">
        <v>56</v>
      </c>
      <c r="I114" s="1">
        <v>5344</v>
      </c>
      <c r="J114" s="1"/>
    </row>
    <row r="115" spans="1:10" ht="12.75">
      <c r="A115" s="9"/>
      <c r="B115" s="3"/>
      <c r="C115" s="9"/>
      <c r="D115" s="3"/>
      <c r="E115" s="9"/>
      <c r="F115" s="3"/>
      <c r="G115" s="9"/>
      <c r="H115" s="3"/>
      <c r="I115" s="9"/>
      <c r="J115" s="9"/>
    </row>
    <row r="116" spans="1:10" ht="12.75">
      <c r="A116" s="1"/>
      <c r="B116" s="7"/>
      <c r="C116" s="1"/>
      <c r="D116" s="7"/>
      <c r="E116" s="1"/>
      <c r="F116" s="7"/>
      <c r="G116" s="1"/>
      <c r="H116" s="7"/>
      <c r="I116" s="1"/>
      <c r="J116" s="1"/>
    </row>
    <row r="117" spans="1:10" ht="12.75">
      <c r="A117" s="11"/>
      <c r="B117" s="2"/>
      <c r="C117" s="11"/>
      <c r="D117" s="2"/>
      <c r="E117" s="11"/>
      <c r="F117" s="2"/>
      <c r="G117" s="11"/>
      <c r="H117" s="2"/>
      <c r="I117" s="11"/>
      <c r="J117" s="11"/>
    </row>
    <row r="118" spans="1:10" ht="12.75">
      <c r="A118" s="1"/>
      <c r="B118" s="7"/>
      <c r="C118" s="1">
        <f>SUM(C113:C117)</f>
        <v>2620</v>
      </c>
      <c r="D118" s="7"/>
      <c r="E118" s="1">
        <f>SUM(E113:E117)</f>
        <v>0</v>
      </c>
      <c r="F118" s="7"/>
      <c r="G118" s="1">
        <f>SUM(G113:G117)</f>
        <v>8488</v>
      </c>
      <c r="H118" s="7"/>
      <c r="I118" s="1">
        <f>SUM(I113:I117)</f>
        <v>5344</v>
      </c>
      <c r="J118" s="1">
        <f>C118+G118+I118</f>
        <v>16452</v>
      </c>
    </row>
    <row r="120" ht="12.75">
      <c r="J120">
        <f>J108+J118</f>
        <v>36161</v>
      </c>
    </row>
  </sheetData>
  <sheetProtection/>
  <mergeCells count="21">
    <mergeCell ref="B99:C99"/>
    <mergeCell ref="D99:E99"/>
    <mergeCell ref="F99:G99"/>
    <mergeCell ref="H99:I99"/>
    <mergeCell ref="B111:C111"/>
    <mergeCell ref="D111:E111"/>
    <mergeCell ref="F111:G111"/>
    <mergeCell ref="H111:I111"/>
    <mergeCell ref="B49:C49"/>
    <mergeCell ref="D49:E49"/>
    <mergeCell ref="F49:G49"/>
    <mergeCell ref="H49:I49"/>
    <mergeCell ref="B86:D88"/>
    <mergeCell ref="A96:E96"/>
    <mergeCell ref="B24:D26"/>
    <mergeCell ref="K36:L36"/>
    <mergeCell ref="B37:C37"/>
    <mergeCell ref="D37:E37"/>
    <mergeCell ref="F37:G37"/>
    <mergeCell ref="H37:I37"/>
    <mergeCell ref="A34:E34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noww</cp:lastModifiedBy>
  <cp:lastPrinted>2017-04-28T04:24:03Z</cp:lastPrinted>
  <dcterms:created xsi:type="dcterms:W3CDTF">2004-04-07T07:26:35Z</dcterms:created>
  <dcterms:modified xsi:type="dcterms:W3CDTF">2017-04-28T04:25:17Z</dcterms:modified>
  <cp:category/>
  <cp:version/>
  <cp:contentType/>
  <cp:contentStatus/>
</cp:coreProperties>
</file>