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45" windowHeight="487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<sst xmlns="http://schemas.openxmlformats.org/spreadsheetml/2006/main" count="72" uniqueCount="60">
  <si>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итого</t>
  </si>
  <si>
    <t>месяц</t>
  </si>
  <si>
    <t>отопление</t>
  </si>
  <si>
    <t>техническое обслуживание</t>
  </si>
  <si>
    <t>общеремон.</t>
  </si>
  <si>
    <t>вода, стоки</t>
  </si>
  <si>
    <t>электротехн.</t>
  </si>
  <si>
    <t xml:space="preserve">текущий ремонт </t>
  </si>
  <si>
    <t>крыша</t>
  </si>
  <si>
    <t xml:space="preserve">ОТЧЕТ </t>
  </si>
  <si>
    <t xml:space="preserve">о результатах работы по управлению общим имуществом </t>
  </si>
  <si>
    <t>исходные данные:</t>
  </si>
  <si>
    <t xml:space="preserve">год постройки </t>
  </si>
  <si>
    <t>количество этажей</t>
  </si>
  <si>
    <t>количество подъездов</t>
  </si>
  <si>
    <t>площадь подвала, м2</t>
  </si>
  <si>
    <t>нет</t>
  </si>
  <si>
    <t>материал стен</t>
  </si>
  <si>
    <t>кирпич</t>
  </si>
  <si>
    <t>количество квартир</t>
  </si>
  <si>
    <t>число жителей</t>
  </si>
  <si>
    <t>площадь квартир, м2</t>
  </si>
  <si>
    <t>Строительный объем, м3</t>
  </si>
  <si>
    <t>Благоустройство:</t>
  </si>
  <si>
    <t>центральное отопление</t>
  </si>
  <si>
    <t>холодное водоснабжение</t>
  </si>
  <si>
    <t xml:space="preserve">канализация </t>
  </si>
  <si>
    <t>газоснабжение балонное</t>
  </si>
  <si>
    <t>рублей</t>
  </si>
  <si>
    <t>услуги</t>
  </si>
  <si>
    <t xml:space="preserve">сальдо на </t>
  </si>
  <si>
    <t>начислено</t>
  </si>
  <si>
    <t>оплачено</t>
  </si>
  <si>
    <t>задол- сть</t>
  </si>
  <si>
    <t>объем</t>
  </si>
  <si>
    <t>населению</t>
  </si>
  <si>
    <t>населением</t>
  </si>
  <si>
    <t>населения</t>
  </si>
  <si>
    <t>предоставл.</t>
  </si>
  <si>
    <t>работ, услуг</t>
  </si>
  <si>
    <t>на сумму</t>
  </si>
  <si>
    <t>5=2+3-4</t>
  </si>
  <si>
    <t>7=6-4</t>
  </si>
  <si>
    <t>текущий ремонт</t>
  </si>
  <si>
    <t>вывоз тбо</t>
  </si>
  <si>
    <t>многоквартирного дома по адресу: ул. Островского    д.23</t>
  </si>
  <si>
    <t>уборка л.кл.</t>
  </si>
  <si>
    <t>трубы</t>
  </si>
  <si>
    <t>01.06.2015г.</t>
  </si>
  <si>
    <t>2015г.</t>
  </si>
  <si>
    <t>кв.21,22</t>
  </si>
  <si>
    <t>за   2016 год.</t>
  </si>
  <si>
    <t>2016г.</t>
  </si>
  <si>
    <t>кв.14</t>
  </si>
  <si>
    <t>уиеплен</t>
  </si>
  <si>
    <t>кв.5</t>
  </si>
  <si>
    <t>снег</t>
  </si>
  <si>
    <t>козырек</t>
  </si>
  <si>
    <t>сл.окно</t>
  </si>
  <si>
    <t>недовл.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</si>
</sst>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"/>
  </numFmts>
  <fonts count="38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15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2">
      <selection activeCell="K12" sqref="K12"/>
    </sheetView>
  </sheetViews>
  <sheetFormatPr defaultColWidth="9.00390625" defaultRowHeight="12.75"/>
  <cols>
    <col min="1" max="1" width="4.00390625" style="0" customWidth="1"/>
    <col min="5" max="5" width="9.25390625" style="0" customWidth="1"/>
    <col min="6" max="6" width="7.25390625" style="0" customWidth="1"/>
    <col min="7" max="7" width="7.375" style="0" customWidth="1"/>
    <col min="8" max="8" width="7.00390625" style="0" customWidth="1"/>
    <col min="9" max="9" width="7.125" style="0" customWidth="1"/>
    <col min="11" max="11" width="10.375" style="0" bestFit="1" customWidth="1"/>
  </cols>
  <sheetData>
    <row r="1" ht="12.75">
      <c r="F1" t="s">
        <v>9</v>
      </c>
    </row>
    <row r="2" ht="12.75">
      <c r="C2" t="s">
        <v>10</v>
      </c>
    </row>
    <row r="3" ht="12.75">
      <c r="C3" t="s">
        <v>45</v>
      </c>
    </row>
    <row r="4" ht="12.75">
      <c r="C4" t="s">
        <v>51</v>
      </c>
    </row>
    <row r="5" ht="12.75">
      <c r="B5" t="s">
        <v>11</v>
      </c>
    </row>
    <row r="6" spans="2:7" ht="12.75">
      <c r="B6" t="s">
        <v>12</v>
      </c>
      <c r="G6">
        <v>1997</v>
      </c>
    </row>
    <row r="7" spans="2:7" ht="12.75">
      <c r="B7" t="s">
        <v>13</v>
      </c>
      <c r="G7">
        <v>3</v>
      </c>
    </row>
    <row r="8" spans="2:7" ht="12.75">
      <c r="B8" t="s">
        <v>14</v>
      </c>
      <c r="G8">
        <v>2</v>
      </c>
    </row>
    <row r="9" spans="2:7" ht="12.75">
      <c r="B9" t="s">
        <v>15</v>
      </c>
      <c r="G9" t="s">
        <v>16</v>
      </c>
    </row>
    <row r="10" spans="2:7" ht="12.75">
      <c r="B10" t="s">
        <v>17</v>
      </c>
      <c r="G10" t="s">
        <v>18</v>
      </c>
    </row>
    <row r="11" spans="2:7" ht="12.75">
      <c r="B11" t="s">
        <v>19</v>
      </c>
      <c r="G11">
        <v>24</v>
      </c>
    </row>
    <row r="12" spans="2:7" ht="12.75">
      <c r="B12" t="s">
        <v>20</v>
      </c>
      <c r="G12">
        <v>55</v>
      </c>
    </row>
    <row r="13" spans="2:7" ht="12.75">
      <c r="B13" t="s">
        <v>21</v>
      </c>
      <c r="G13">
        <v>1281</v>
      </c>
    </row>
    <row r="14" spans="2:7" ht="12.75">
      <c r="B14" t="s">
        <v>22</v>
      </c>
      <c r="G14">
        <v>5806</v>
      </c>
    </row>
    <row r="15" ht="12.75">
      <c r="B15" t="s">
        <v>23</v>
      </c>
    </row>
    <row r="16" ht="12.75">
      <c r="E16" t="s">
        <v>24</v>
      </c>
    </row>
    <row r="17" ht="12.75">
      <c r="E17" t="s">
        <v>25</v>
      </c>
    </row>
    <row r="18" ht="12.75">
      <c r="E18" t="s">
        <v>26</v>
      </c>
    </row>
    <row r="19" ht="12.75">
      <c r="E19" t="s">
        <v>27</v>
      </c>
    </row>
    <row r="20" spans="1:10" ht="12.75">
      <c r="A20" s="2"/>
      <c r="B20" s="44" t="s">
        <v>29</v>
      </c>
      <c r="C20" s="45"/>
      <c r="D20" s="46"/>
      <c r="E20" s="25"/>
      <c r="F20" s="23"/>
      <c r="G20" s="25"/>
      <c r="H20" s="23"/>
      <c r="I20" s="25" t="s">
        <v>28</v>
      </c>
      <c r="J20" s="25" t="s">
        <v>59</v>
      </c>
    </row>
    <row r="21" spans="1:10" ht="12.75">
      <c r="A21" s="4"/>
      <c r="B21" s="47"/>
      <c r="C21" s="40"/>
      <c r="D21" s="48"/>
      <c r="E21" s="26" t="s">
        <v>30</v>
      </c>
      <c r="F21" s="15" t="s">
        <v>31</v>
      </c>
      <c r="G21" s="26" t="s">
        <v>32</v>
      </c>
      <c r="H21" s="15" t="s">
        <v>33</v>
      </c>
      <c r="I21" s="26" t="s">
        <v>34</v>
      </c>
      <c r="J21" s="26"/>
    </row>
    <row r="22" spans="1:10" ht="12.75">
      <c r="A22" s="4"/>
      <c r="B22" s="47"/>
      <c r="C22" s="40"/>
      <c r="D22" s="48"/>
      <c r="E22" s="26" t="s">
        <v>48</v>
      </c>
      <c r="F22" s="15" t="s">
        <v>35</v>
      </c>
      <c r="G22" s="26" t="s">
        <v>36</v>
      </c>
      <c r="H22" s="15" t="s">
        <v>37</v>
      </c>
      <c r="I22" s="26" t="s">
        <v>38</v>
      </c>
      <c r="J22" s="26"/>
    </row>
    <row r="23" spans="1:10" ht="12.75">
      <c r="A23" s="4"/>
      <c r="B23" s="49"/>
      <c r="C23" s="50"/>
      <c r="D23" s="51"/>
      <c r="E23" s="27"/>
      <c r="F23" s="24"/>
      <c r="G23" s="27"/>
      <c r="H23" s="24"/>
      <c r="I23" s="27" t="s">
        <v>39</v>
      </c>
      <c r="J23" s="27" t="s">
        <v>40</v>
      </c>
    </row>
    <row r="24" spans="1:10" ht="12.75">
      <c r="A24" s="3"/>
      <c r="B24" s="30">
        <v>1</v>
      </c>
      <c r="C24" s="28"/>
      <c r="D24" s="28"/>
      <c r="E24" s="29">
        <v>2</v>
      </c>
      <c r="F24" s="28">
        <v>3</v>
      </c>
      <c r="G24" s="29">
        <v>4</v>
      </c>
      <c r="H24" s="28" t="s">
        <v>41</v>
      </c>
      <c r="I24" s="29">
        <v>6</v>
      </c>
      <c r="J24" s="29" t="s">
        <v>42</v>
      </c>
    </row>
    <row r="25" spans="1:10" ht="12.75">
      <c r="A25" s="2"/>
      <c r="B25" s="22" t="s">
        <v>3</v>
      </c>
      <c r="C25" s="22"/>
      <c r="D25" s="22"/>
      <c r="E25" s="32">
        <v>5596</v>
      </c>
      <c r="F25" s="35">
        <v>35358</v>
      </c>
      <c r="G25" s="32">
        <v>31844</v>
      </c>
      <c r="H25" s="35">
        <f>E25+F25-G25</f>
        <v>9110</v>
      </c>
      <c r="I25" s="32">
        <f>F25</f>
        <v>35358</v>
      </c>
      <c r="J25" s="32">
        <f>I25-G25</f>
        <v>3514</v>
      </c>
    </row>
    <row r="26" spans="1:10" ht="12.75">
      <c r="A26" s="5"/>
      <c r="B26" s="28" t="s">
        <v>43</v>
      </c>
      <c r="C26" s="28"/>
      <c r="D26" s="28"/>
      <c r="E26" s="31">
        <v>12142</v>
      </c>
      <c r="F26" s="36">
        <v>76866</v>
      </c>
      <c r="G26" s="33">
        <v>69214</v>
      </c>
      <c r="H26" s="36">
        <f>E26+F26-G26</f>
        <v>19794</v>
      </c>
      <c r="I26" s="33">
        <v>54798</v>
      </c>
      <c r="J26" s="33">
        <f>I26-G26</f>
        <v>-14416</v>
      </c>
    </row>
    <row r="27" spans="1:10" ht="12.75">
      <c r="A27" s="4"/>
      <c r="B27" s="22" t="s">
        <v>44</v>
      </c>
      <c r="C27" s="22"/>
      <c r="D27" s="22"/>
      <c r="E27" s="32">
        <v>2819</v>
      </c>
      <c r="F27" s="35">
        <v>15547</v>
      </c>
      <c r="G27" s="32">
        <v>13748</v>
      </c>
      <c r="H27" s="35">
        <f>E27+F27-G27</f>
        <v>4618</v>
      </c>
      <c r="I27" s="32">
        <f>F27</f>
        <v>15547</v>
      </c>
      <c r="J27" s="32">
        <f>I27-G27</f>
        <v>1799</v>
      </c>
    </row>
    <row r="28" spans="1:10" ht="12.75">
      <c r="A28" s="2"/>
      <c r="B28" s="23" t="s">
        <v>46</v>
      </c>
      <c r="C28" s="23"/>
      <c r="D28" s="23"/>
      <c r="E28" s="34">
        <v>0</v>
      </c>
      <c r="F28" s="37">
        <v>0</v>
      </c>
      <c r="G28" s="34"/>
      <c r="H28" s="37">
        <f>E28-G28</f>
        <v>0</v>
      </c>
      <c r="I28" s="34">
        <v>0</v>
      </c>
      <c r="J28" s="34">
        <v>0</v>
      </c>
    </row>
    <row r="29" spans="1:10" ht="12.75">
      <c r="A29" s="5"/>
      <c r="B29" s="28" t="s">
        <v>0</v>
      </c>
      <c r="C29" s="28"/>
      <c r="D29" s="28"/>
      <c r="E29" s="33">
        <f aca="true" t="shared" si="0" ref="E29:J29">SUM(E25:E28)</f>
        <v>20557</v>
      </c>
      <c r="F29" s="36">
        <f t="shared" si="0"/>
        <v>127771</v>
      </c>
      <c r="G29" s="33">
        <f t="shared" si="0"/>
        <v>114806</v>
      </c>
      <c r="H29" s="36">
        <f t="shared" si="0"/>
        <v>33522</v>
      </c>
      <c r="I29" s="33">
        <f t="shared" si="0"/>
        <v>105703</v>
      </c>
      <c r="J29" s="33">
        <f t="shared" si="0"/>
        <v>-9103</v>
      </c>
    </row>
    <row r="30" spans="1:12" ht="12.75">
      <c r="A30" s="9"/>
      <c r="B30" s="19"/>
      <c r="C30" s="9"/>
      <c r="D30" s="9"/>
      <c r="E30" s="9"/>
      <c r="F30" s="9"/>
      <c r="G30" s="9"/>
      <c r="H30" s="16"/>
      <c r="I30" s="16"/>
      <c r="J30" s="17"/>
      <c r="K30" s="17"/>
      <c r="L30" s="18"/>
    </row>
    <row r="31" ht="12.75">
      <c r="E31" t="s">
        <v>7</v>
      </c>
    </row>
    <row r="33" ht="12.75">
      <c r="F33" t="s">
        <v>49</v>
      </c>
    </row>
    <row r="34" spans="1:13" ht="12.75">
      <c r="A34" s="2" t="s">
        <v>1</v>
      </c>
      <c r="B34" s="7" t="s">
        <v>4</v>
      </c>
      <c r="C34" s="8"/>
      <c r="D34" s="41" t="s">
        <v>2</v>
      </c>
      <c r="E34" s="42"/>
      <c r="F34" s="7" t="s">
        <v>5</v>
      </c>
      <c r="G34" s="8"/>
      <c r="H34" s="41" t="s">
        <v>6</v>
      </c>
      <c r="I34" s="43"/>
      <c r="J34" s="42"/>
      <c r="K34" s="39" t="s">
        <v>0</v>
      </c>
      <c r="L34" s="40"/>
      <c r="M34" s="40"/>
    </row>
    <row r="35" spans="1:13" ht="12.75">
      <c r="A35" s="4"/>
      <c r="B35" s="5"/>
      <c r="C35" s="5"/>
      <c r="D35" s="5"/>
      <c r="E35" s="5"/>
      <c r="F35" s="5"/>
      <c r="G35" s="5"/>
      <c r="H35" s="5"/>
      <c r="I35" s="8"/>
      <c r="J35" s="5"/>
      <c r="K35" s="5"/>
      <c r="L35" s="9"/>
      <c r="M35" s="9"/>
    </row>
    <row r="36" spans="1:13" ht="12.75">
      <c r="A36" s="5">
        <v>6</v>
      </c>
      <c r="B36" s="9" t="s">
        <v>47</v>
      </c>
      <c r="C36" s="2">
        <v>16768</v>
      </c>
      <c r="D36" s="9"/>
      <c r="E36" s="2"/>
      <c r="F36" s="9"/>
      <c r="G36" s="2"/>
      <c r="H36" s="4"/>
      <c r="I36" s="9"/>
      <c r="J36" s="2"/>
      <c r="K36" s="4"/>
      <c r="L36" s="9"/>
      <c r="M36" s="9"/>
    </row>
    <row r="37" spans="1:13" ht="12.75">
      <c r="A37" s="5">
        <v>9</v>
      </c>
      <c r="B37" s="6" t="s">
        <v>8</v>
      </c>
      <c r="C37" s="5">
        <v>1769</v>
      </c>
      <c r="D37" s="6"/>
      <c r="E37" s="5"/>
      <c r="F37" s="6"/>
      <c r="G37" s="5"/>
      <c r="H37" s="5"/>
      <c r="I37" s="6"/>
      <c r="J37" s="5"/>
      <c r="K37" s="5"/>
      <c r="L37" s="9"/>
      <c r="M37" s="9"/>
    </row>
    <row r="38" spans="1:13" ht="12.75">
      <c r="A38" s="5">
        <v>9</v>
      </c>
      <c r="B38" s="6"/>
      <c r="C38" s="5"/>
      <c r="D38" s="6" t="s">
        <v>50</v>
      </c>
      <c r="E38" s="5">
        <v>34160</v>
      </c>
      <c r="F38" s="6"/>
      <c r="G38" s="5"/>
      <c r="H38" s="5"/>
      <c r="I38" s="6"/>
      <c r="J38" s="5"/>
      <c r="K38" s="5"/>
      <c r="L38" s="9"/>
      <c r="M38" s="9"/>
    </row>
    <row r="39" spans="1:13" ht="12.75">
      <c r="A39" s="2">
        <v>10</v>
      </c>
      <c r="B39" s="1" t="s">
        <v>8</v>
      </c>
      <c r="C39" s="2">
        <v>5389</v>
      </c>
      <c r="D39" s="1"/>
      <c r="E39" s="2"/>
      <c r="F39" s="1"/>
      <c r="G39" s="2"/>
      <c r="H39" s="2"/>
      <c r="I39" s="1"/>
      <c r="J39" s="2"/>
      <c r="K39" s="2"/>
      <c r="L39" s="9"/>
      <c r="M39" s="9"/>
    </row>
    <row r="40" spans="1:13" ht="12.75">
      <c r="A40" s="2"/>
      <c r="B40" s="1"/>
      <c r="C40" s="38"/>
      <c r="D40" s="1"/>
      <c r="E40" s="2"/>
      <c r="F40" s="1"/>
      <c r="G40" s="2"/>
      <c r="H40" s="2"/>
      <c r="I40" s="1"/>
      <c r="J40" s="2"/>
      <c r="K40" s="2"/>
      <c r="L40" s="9"/>
      <c r="M40" s="9"/>
    </row>
    <row r="41" spans="1:13" ht="12.75">
      <c r="A41" s="14"/>
      <c r="B41" s="12"/>
      <c r="C41" s="14">
        <f>SUM(C36:C40)</f>
        <v>23926</v>
      </c>
      <c r="D41" s="12"/>
      <c r="E41" s="14">
        <f>SUM(E36:E40)</f>
        <v>34160</v>
      </c>
      <c r="F41" s="12"/>
      <c r="G41" s="14"/>
      <c r="H41" s="14"/>
      <c r="I41" s="12"/>
      <c r="J41" s="14"/>
      <c r="K41" s="14">
        <f>C41+E41</f>
        <v>58086</v>
      </c>
      <c r="L41" s="20"/>
      <c r="M41" s="20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4" ht="12.75">
      <c r="F44" t="s">
        <v>52</v>
      </c>
    </row>
    <row r="45" spans="1:11" ht="12.75">
      <c r="A45" s="2" t="s">
        <v>1</v>
      </c>
      <c r="B45" s="7" t="s">
        <v>4</v>
      </c>
      <c r="C45" s="8"/>
      <c r="D45" s="41" t="s">
        <v>2</v>
      </c>
      <c r="E45" s="42"/>
      <c r="F45" s="7" t="s">
        <v>5</v>
      </c>
      <c r="G45" s="8"/>
      <c r="H45" s="41" t="s">
        <v>6</v>
      </c>
      <c r="I45" s="43"/>
      <c r="J45" s="42"/>
      <c r="K45" s="21" t="s">
        <v>0</v>
      </c>
    </row>
    <row r="46" spans="1:11" ht="12.75">
      <c r="A46" s="4"/>
      <c r="B46" s="5"/>
      <c r="C46" s="5"/>
      <c r="D46" s="5"/>
      <c r="E46" s="5"/>
      <c r="F46" s="5"/>
      <c r="G46" s="5"/>
      <c r="H46" s="5"/>
      <c r="I46" s="8"/>
      <c r="J46" s="5"/>
      <c r="K46" s="5"/>
    </row>
    <row r="47" spans="1:11" ht="12.75">
      <c r="A47" s="5">
        <v>1</v>
      </c>
      <c r="B47" s="9" t="s">
        <v>54</v>
      </c>
      <c r="C47" s="2">
        <v>7638</v>
      </c>
      <c r="D47" s="9" t="s">
        <v>53</v>
      </c>
      <c r="E47" s="2">
        <v>1752</v>
      </c>
      <c r="F47" s="9"/>
      <c r="G47" s="2"/>
      <c r="H47" s="4"/>
      <c r="I47" s="9"/>
      <c r="J47" s="2"/>
      <c r="K47" s="11"/>
    </row>
    <row r="48" spans="1:11" ht="12.75">
      <c r="A48" s="5">
        <v>1</v>
      </c>
      <c r="B48" s="6"/>
      <c r="C48" s="5"/>
      <c r="D48" s="6" t="s">
        <v>55</v>
      </c>
      <c r="E48" s="5">
        <v>4207</v>
      </c>
      <c r="F48" s="6"/>
      <c r="G48" s="5"/>
      <c r="H48" s="5"/>
      <c r="I48" s="6"/>
      <c r="J48" s="5"/>
      <c r="K48" s="8"/>
    </row>
    <row r="49" spans="1:11" ht="12.75">
      <c r="A49" s="5">
        <v>3</v>
      </c>
      <c r="B49" s="6" t="s">
        <v>56</v>
      </c>
      <c r="C49" s="5">
        <v>876</v>
      </c>
      <c r="D49" s="6"/>
      <c r="E49" s="5"/>
      <c r="F49" s="6"/>
      <c r="G49" s="5"/>
      <c r="H49" s="5"/>
      <c r="I49" s="6"/>
      <c r="J49" s="5"/>
      <c r="K49" s="8"/>
    </row>
    <row r="50" spans="1:11" ht="12.75">
      <c r="A50" s="2">
        <v>6</v>
      </c>
      <c r="B50" s="1" t="s">
        <v>57</v>
      </c>
      <c r="C50" s="2">
        <v>17695</v>
      </c>
      <c r="D50" s="1"/>
      <c r="E50" s="2"/>
      <c r="F50" s="1"/>
      <c r="G50" s="2"/>
      <c r="H50" s="2"/>
      <c r="I50" s="1"/>
      <c r="J50" s="2"/>
      <c r="K50" s="10"/>
    </row>
    <row r="51" spans="1:11" ht="12.75">
      <c r="A51" s="2">
        <v>8</v>
      </c>
      <c r="B51" s="1" t="s">
        <v>54</v>
      </c>
      <c r="C51" s="38">
        <v>1683</v>
      </c>
      <c r="D51" s="1" t="s">
        <v>53</v>
      </c>
      <c r="E51" s="2">
        <v>13096</v>
      </c>
      <c r="F51" s="1"/>
      <c r="G51" s="2"/>
      <c r="H51" s="2"/>
      <c r="I51" s="1"/>
      <c r="J51" s="2"/>
      <c r="K51" s="10"/>
    </row>
    <row r="52" spans="1:11" ht="12.75">
      <c r="A52" s="2">
        <v>8</v>
      </c>
      <c r="B52" s="1" t="s">
        <v>8</v>
      </c>
      <c r="C52" s="38">
        <v>1884</v>
      </c>
      <c r="D52" s="1"/>
      <c r="E52" s="2"/>
      <c r="F52" s="1"/>
      <c r="G52" s="2"/>
      <c r="H52" s="2"/>
      <c r="I52" s="1"/>
      <c r="J52" s="2"/>
      <c r="K52" s="10"/>
    </row>
    <row r="53" spans="1:11" ht="12.75">
      <c r="A53" s="2">
        <v>8</v>
      </c>
      <c r="B53" s="1" t="s">
        <v>8</v>
      </c>
      <c r="C53" s="38">
        <v>1276</v>
      </c>
      <c r="D53" s="1"/>
      <c r="E53" s="2"/>
      <c r="F53" s="1"/>
      <c r="G53" s="2"/>
      <c r="H53" s="2"/>
      <c r="I53" s="1"/>
      <c r="J53" s="2"/>
      <c r="K53" s="10"/>
    </row>
    <row r="54" spans="1:11" ht="12.75">
      <c r="A54" s="2">
        <v>9</v>
      </c>
      <c r="B54" s="1"/>
      <c r="C54" s="38">
        <v>2659</v>
      </c>
      <c r="D54" s="1"/>
      <c r="E54" s="2"/>
      <c r="F54" s="1"/>
      <c r="G54" s="2"/>
      <c r="H54" s="2"/>
      <c r="I54" s="1"/>
      <c r="J54" s="2"/>
      <c r="K54" s="10"/>
    </row>
    <row r="55" spans="1:11" ht="12.75">
      <c r="A55" s="2">
        <v>10</v>
      </c>
      <c r="B55" s="1"/>
      <c r="C55" s="38"/>
      <c r="D55" s="1"/>
      <c r="E55" s="2"/>
      <c r="F55" s="1"/>
      <c r="G55" s="2"/>
      <c r="H55" s="2"/>
      <c r="I55" s="1"/>
      <c r="J55" s="2">
        <v>1350</v>
      </c>
      <c r="K55" s="10"/>
    </row>
    <row r="56" spans="1:11" ht="12.75">
      <c r="A56" s="2">
        <v>11</v>
      </c>
      <c r="B56" s="1" t="s">
        <v>58</v>
      </c>
      <c r="C56" s="38">
        <v>682</v>
      </c>
      <c r="D56" s="1"/>
      <c r="E56" s="2"/>
      <c r="F56" s="1"/>
      <c r="G56" s="2"/>
      <c r="H56" s="2"/>
      <c r="I56" s="1"/>
      <c r="J56" s="2"/>
      <c r="K56" s="10"/>
    </row>
    <row r="57" spans="1:11" ht="12.75">
      <c r="A57" s="2"/>
      <c r="B57" s="1"/>
      <c r="C57" s="38"/>
      <c r="D57" s="1"/>
      <c r="E57" s="2"/>
      <c r="F57" s="1"/>
      <c r="G57" s="2"/>
      <c r="H57" s="2"/>
      <c r="I57" s="1"/>
      <c r="J57" s="2"/>
      <c r="K57" s="10"/>
    </row>
    <row r="58" spans="1:11" ht="12.75">
      <c r="A58" s="14"/>
      <c r="B58" s="12"/>
      <c r="C58" s="14">
        <f>SUM(C47:C57)</f>
        <v>34393</v>
      </c>
      <c r="D58" s="12"/>
      <c r="E58" s="14">
        <f>SUM(E47:E57)</f>
        <v>19055</v>
      </c>
      <c r="F58" s="12"/>
      <c r="G58" s="14"/>
      <c r="H58" s="14"/>
      <c r="I58" s="12"/>
      <c r="J58" s="14">
        <f>SUM(J47:J57)</f>
        <v>1350</v>
      </c>
      <c r="K58" s="13">
        <f>C58+E58+J58</f>
        <v>54798</v>
      </c>
    </row>
    <row r="60" ht="12.75">
      <c r="K60">
        <f>K41+K58</f>
        <v>112884</v>
      </c>
    </row>
  </sheetData>
  <sheetProtection/>
  <mergeCells count="6">
    <mergeCell ref="L34:M34"/>
    <mergeCell ref="D45:E45"/>
    <mergeCell ref="H45:J45"/>
    <mergeCell ref="B20:D23"/>
    <mergeCell ref="D34:E34"/>
    <mergeCell ref="H34:J3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Митракова Н.А.</dc:creator>
  <cp:keywords/>
  <dc:description/>
  <cp:lastModifiedBy>noww</cp:lastModifiedBy>
  <cp:lastPrinted>2017-04-05T05:23:48Z</cp:lastPrinted>
  <dcterms:created xsi:type="dcterms:W3CDTF">2005-12-30T06:03:02Z</dcterms:created>
  <dcterms:modified xsi:type="dcterms:W3CDTF">2017-04-05T05:28:38Z</dcterms:modified>
  <cp:category/>
  <cp:version/>
  <cp:contentType/>
  <cp:contentStatus/>
</cp:coreProperties>
</file>